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าร์ม\ITA2569\"/>
    </mc:Choice>
  </mc:AlternateContent>
  <xr:revisionPtr revIDLastSave="0" documentId="13_ncr:1_{086EC2A2-7054-4FC6-927B-ED7E5DFAD1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Sheet1!$A$1:$J$36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2" i="1"/>
  <c r="D18" i="1"/>
  <c r="D7" i="1"/>
  <c r="D30" i="1" s="1"/>
</calcChain>
</file>

<file path=xl/sharedStrings.xml><?xml version="1.0" encoding="utf-8"?>
<sst xmlns="http://schemas.openxmlformats.org/spreadsheetml/2006/main" count="61" uniqueCount="58">
  <si>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</si>
  <si>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</si>
  <si>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</si>
  <si>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</si>
  <si>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</si>
  <si>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</si>
  <si>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</si>
  <si>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</si>
  <si>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</si>
  <si>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</si>
  <si>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ตรวจแล้วถูกต้อง</t>
  </si>
  <si>
    <t>- ทราบ</t>
  </si>
  <si>
    <t>(สมบัตร  ค้ายาดี)</t>
  </si>
  <si>
    <t xml:space="preserve">     พ.ต.อ.</t>
  </si>
  <si>
    <t>(อุรุพงษ์  ดีพิจารณ์)</t>
  </si>
  <si>
    <t>ผกก.สภ.ห้วยกระเจา</t>
  </si>
  <si>
    <t>อุรุพงษ์  ดีพิจารณ์</t>
  </si>
  <si>
    <t>โครงการ การบังคับใช้กฎหมาย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</si>
  <si>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ชีวิต ร่างกาย และเพศ ไม่เกินร้อยละ 0.22 ต่อประชากร 1 แสนคน</t>
  </si>
  <si>
    <t>ชื่อโครงการ/กิจกรรม</t>
  </si>
  <si>
    <t>งบดำเนินงาน</t>
  </si>
  <si>
    <t>2.ค่าสาธารณูปโภค</t>
  </si>
  <si>
    <t>กิจกรรม การบังคับใช้กฎหมายและบริการประชาชน</t>
  </si>
  <si>
    <t xml:space="preserve">4.ค่าตอบแทนชุมชนสัมพันธ์และอาสาสมัครตำรวจบ้าน </t>
  </si>
  <si>
    <t xml:space="preserve">6.ค่าน้ำมันเชื้อเพลิงสำหรับใช้จ่ายในราชการประจำรถยนต์เช่า </t>
  </si>
  <si>
    <t>โครงการ ปราบปรามการค้ายาเสพติด</t>
  </si>
  <si>
    <t>ร้อยละ 75 ของการสกัดกั้นปริมาณยาเสพติดที่จับกุมทั้งประเทศ</t>
  </si>
  <si>
    <t>ความรุนแรงของปัญหายาเสพติดลดลงและสังคมมีความปลอดภัยในชีวิตและทรัพย์สิน</t>
  </si>
  <si>
    <t>กิจกรรม การสกัดกั้น ปราบปรามการผลิต การค้ายาเสพติด</t>
  </si>
  <si>
    <t>โครงการ ปฏิรูประบบงานตำรวจ</t>
  </si>
  <si>
    <t>ประชาชนมีความเชื่อมั่นต่อการปฏิบัติงานของเจ้าหน้าที่ตำรวจ</t>
  </si>
  <si>
    <t>โครงการ สร้างภูมิคุ้มกันยาเสพติด</t>
  </si>
  <si>
    <t>1.โครงการตำรวจประสานโรงเรียน (1ตำรวจ 1โรงเรียน)</t>
  </si>
  <si>
    <t>กิจกรรม ปัองกันปัญหายาเสพติด</t>
  </si>
  <si>
    <t>5.ค่าเบี้ยประชุม กต.ตร.</t>
  </si>
  <si>
    <t>ตร.</t>
  </si>
  <si>
    <t>ป้องกันปัญหายาเสพติดในโรงเรียน และในชุมชนหมู่บ้าน</t>
  </si>
  <si>
    <t xml:space="preserve">        พ.ต.ท.   สมบัตร  ค้ายาดี</t>
  </si>
  <si>
    <t>คดีอาญากลุ่มคดีความผิดเกี่ยวกับทรัพย์ ชีวิต ร่างกาย และเพศ ลดลง</t>
  </si>
  <si>
    <t>แผนการใช้จ่ายงบประมาณ</t>
  </si>
  <si>
    <t>สถานีตำรวจภูธรห้วยกระเจา</t>
  </si>
  <si>
    <t xml:space="preserve">3.ค่าตอบแทน 5 ประเภท (ค่าตอบแทนพยาน,ค่าตอบแทนนักจิตวิทยา,ค่าคุ้มครองพยาน,ค่าตอบแทนเจ้าพนักงานชันสูตรพลิกศพ และค่าใช้จ่ายในการส่งหมายเรียกพยาน) </t>
  </si>
  <si>
    <t>1.การปราบปรามการค้ายาเสพติด</t>
  </si>
  <si>
    <t>2.การปิดล้อมตรวจค้นเป้าหมายยาเสพติด</t>
  </si>
  <si>
    <t>ปัญหายาเสพติดในสถานศึกษาและชุมชนลดลง</t>
  </si>
  <si>
    <t>ประจำปีงบประมาณ พ.ศ. 2569</t>
  </si>
  <si>
    <t>1 ต.ค. 68 - 30 ก.ย.69</t>
  </si>
  <si>
    <t xml:space="preserve"> 31/มี.ค./69</t>
  </si>
  <si>
    <t>1.ค่าตอบแทนใช้สอยและวัสดุ</t>
  </si>
  <si>
    <t>8.โครงการสร้างเครือข่ายของประชาชนในการป้องกันปราบปรามอาชญากรรมระดับตำบล</t>
  </si>
  <si>
    <t>7.โครงการรณรงค์ป้องกันและแก้ไขปัญหาอุบัติเหตุทางถนนช่วงเทศกาลสำคัญ</t>
  </si>
  <si>
    <t>กิจกรรม การปฏิรูประบบงานสอบสวน และการบังคับใช้กฎหมาย</t>
  </si>
  <si>
    <t>1. งบดำเนินงาน ค่าตอบแทน ใช้สอย และวัสดุ โครงการเพิ่มประสิทธิภาพงานงานสอบสวน และการบังคับใช้กฎหมาย</t>
  </si>
  <si>
    <t>สร้างความเชื่อมั่นของประชาชนต่อการปฏิบัติงานของเจ้าหน้าที่ตำรวจ</t>
  </si>
  <si>
    <t>2.โครงการการศึกษาเพื่อต่อต้านการใช้ยาเสพติดในเด็กนักเรียน( D.A.R.E. ประเทศไทย )</t>
  </si>
  <si>
    <t>3.โครงการดำเนินงานตำบลยั่งยืนเพื่อแก้ไขปัญหายาเสพติดแบบครบวงจรตามยุทธศาสตร์ชาติ</t>
  </si>
  <si>
    <t>สว.อก.สภ.ห้วยกระเจา</t>
  </si>
  <si>
    <t>ข้อมูล ณ วันที่ 1 เมษายน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</si>
</sst>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TH Sarabun New"/>
      <family val="2"/>
    </font>
    <font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 shrinkToFit="1"/>
    </xf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3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5" fontId="2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4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3" fontId="2" fillId="0" borderId="0" xfId="0" applyNumberFormat="1" applyFont="1"/>
    <xf numFmtId="0" fontId="1" fillId="0" borderId="15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3" fontId="1" fillId="0" borderId="2" xfId="0" applyNumberFormat="1" applyFont="1" applyBorder="1" applyAlignment="1">
      <alignment horizontal="right" vertical="top"/>
    </xf>
    <xf numFmtId="4" fontId="1" fillId="0" borderId="2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4" fontId="2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18" xfId="0" applyFont="1" applyBorder="1" applyAlignment="1">
      <alignment vertical="top"/>
    </xf>
    <xf numFmtId="3" fontId="1" fillId="0" borderId="18" xfId="0" applyNumberFormat="1" applyFont="1" applyBorder="1" applyAlignment="1">
      <alignment horizontal="right" vertical="top"/>
    </xf>
    <xf numFmtId="4" fontId="2" fillId="0" borderId="18" xfId="0" applyNumberFormat="1" applyFont="1" applyBorder="1" applyAlignment="1">
      <alignment horizontal="right" vertical="top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top"/>
    </xf>
    <xf numFmtId="3" fontId="1" fillId="0" borderId="14" xfId="0" applyNumberFormat="1" applyFont="1" applyBorder="1" applyAlignment="1">
      <alignment horizontal="right" vertical="top"/>
    </xf>
    <xf numFmtId="4" fontId="1" fillId="0" borderId="14" xfId="0" applyNumberFormat="1" applyFont="1" applyBorder="1" applyAlignment="1">
      <alignment horizontal="right" vertical="top"/>
    </xf>
    <xf numFmtId="0" fontId="1" fillId="0" borderId="14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top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top" wrapText="1"/>
    </xf>
    <xf numFmtId="3" fontId="2" fillId="0" borderId="24" xfId="0" applyNumberFormat="1" applyFont="1" applyBorder="1" applyAlignment="1">
      <alignment horizontal="right" vertical="top" wrapText="1"/>
    </xf>
    <xf numFmtId="4" fontId="2" fillId="0" borderId="24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/>
    <xf numFmtId="0" fontId="2" fillId="0" borderId="24" xfId="0" applyFont="1" applyBorder="1"/>
    <xf numFmtId="0" fontId="1" fillId="0" borderId="14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left" vertical="top"/>
    </xf>
    <xf numFmtId="0" fontId="2" fillId="0" borderId="24" xfId="0" applyFont="1" applyBorder="1" applyAlignment="1">
      <alignment vertical="top"/>
    </xf>
    <xf numFmtId="4" fontId="2" fillId="0" borderId="24" xfId="0" applyNumberFormat="1" applyFont="1" applyBorder="1" applyAlignment="1">
      <alignment horizontal="right" vertical="top"/>
    </xf>
    <xf numFmtId="0" fontId="2" fillId="0" borderId="24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 shrinkToFit="1"/>
    </xf>
    <xf numFmtId="3" fontId="2" fillId="0" borderId="24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view="pageBreakPreview" zoomScaleNormal="12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25" sqref="D25"/>
    </sheetView>
  </sheetViews>
  <sheetFormatPr defaultColWidth="8.75" defaultRowHeight="21.75" x14ac:dyDescent="0.5"/>
  <cols>
    <col min="1" max="1" width="7" style="14" customWidth="1"/>
    <col min="2" max="2" width="50.875" style="14" bestFit="1" customWidth="1"/>
    <col min="3" max="3" width="29.75" style="14" customWidth="1"/>
    <col min="4" max="4" width="10.75" style="17" customWidth="1"/>
    <col min="5" max="5" width="13.125" style="14" bestFit="1" customWidth="1"/>
    <col min="6" max="6" width="9" style="14" bestFit="1" customWidth="1"/>
    <col min="7" max="7" width="5.375" style="14" customWidth="1"/>
    <col min="8" max="8" width="7.625" style="14" customWidth="1"/>
    <col min="9" max="9" width="15.875" style="14" bestFit="1" customWidth="1"/>
    <col min="10" max="10" width="17.875" style="39" bestFit="1" customWidth="1"/>
    <col min="11" max="16384" width="8.75" style="14"/>
  </cols>
  <sheetData>
    <row r="1" spans="1:11" x14ac:dyDescent="0.5">
      <c r="A1" s="1"/>
      <c r="B1" s="1"/>
      <c r="C1" s="76" t="s">
        <v>39</v>
      </c>
      <c r="D1" s="76"/>
      <c r="E1" s="1"/>
      <c r="F1" s="1"/>
      <c r="G1" s="1"/>
      <c r="H1" s="1"/>
      <c r="I1" s="1"/>
      <c r="J1" s="13"/>
    </row>
    <row r="2" spans="1:11" x14ac:dyDescent="0.5">
      <c r="A2" s="1"/>
      <c r="B2" s="1"/>
      <c r="C2" s="76" t="s">
        <v>40</v>
      </c>
      <c r="D2" s="76"/>
      <c r="E2" s="1"/>
      <c r="F2" s="1"/>
      <c r="G2" s="1"/>
      <c r="H2" s="1"/>
      <c r="I2" s="1"/>
      <c r="J2" s="13"/>
    </row>
    <row r="3" spans="1:11" ht="22.5" thickBot="1" x14ac:dyDescent="0.55000000000000004">
      <c r="A3" s="1"/>
      <c r="B3" s="1"/>
      <c r="C3" s="85" t="s">
        <v>45</v>
      </c>
      <c r="D3" s="85"/>
      <c r="E3" s="1"/>
      <c r="F3" s="1"/>
      <c r="G3" s="1"/>
      <c r="H3" s="1" t="s">
        <v>57</v>
      </c>
      <c r="I3" s="1"/>
      <c r="J3" s="13"/>
    </row>
    <row r="4" spans="1:11" x14ac:dyDescent="0.5">
      <c r="A4" s="80" t="s">
        <v>0</v>
      </c>
      <c r="B4" s="73" t="s">
        <v>19</v>
      </c>
      <c r="C4" s="73" t="s">
        <v>1</v>
      </c>
      <c r="D4" s="86" t="s">
        <v>2</v>
      </c>
      <c r="E4" s="87"/>
      <c r="F4" s="87"/>
      <c r="G4" s="87"/>
      <c r="H4" s="88"/>
      <c r="I4" s="73" t="s">
        <v>7</v>
      </c>
      <c r="J4" s="77" t="s">
        <v>8</v>
      </c>
    </row>
    <row r="5" spans="1:11" x14ac:dyDescent="0.5">
      <c r="A5" s="81"/>
      <c r="B5" s="74"/>
      <c r="C5" s="74"/>
      <c r="D5" s="83" t="s">
        <v>35</v>
      </c>
      <c r="E5" s="74" t="s">
        <v>3</v>
      </c>
      <c r="F5" s="74" t="s">
        <v>4</v>
      </c>
      <c r="G5" s="74" t="s">
        <v>5</v>
      </c>
      <c r="H5" s="74" t="s">
        <v>6</v>
      </c>
      <c r="I5" s="74"/>
      <c r="J5" s="78"/>
    </row>
    <row r="6" spans="1:11" ht="22.5" thickBot="1" x14ac:dyDescent="0.55000000000000004">
      <c r="A6" s="82"/>
      <c r="B6" s="75"/>
      <c r="C6" s="75"/>
      <c r="D6" s="84"/>
      <c r="E6" s="75"/>
      <c r="F6" s="75"/>
      <c r="G6" s="75"/>
      <c r="H6" s="75"/>
      <c r="I6" s="75"/>
      <c r="J6" s="79"/>
    </row>
    <row r="7" spans="1:11" s="16" customFormat="1" ht="87" x14ac:dyDescent="0.2">
      <c r="A7" s="40">
        <v>1</v>
      </c>
      <c r="B7" s="2" t="s">
        <v>17</v>
      </c>
      <c r="C7" s="2" t="s">
        <v>18</v>
      </c>
      <c r="D7" s="41">
        <f>D10+D11+D12+D13+D14+D15+D16+D17</f>
        <v>2366250</v>
      </c>
      <c r="E7" s="42"/>
      <c r="F7" s="42"/>
      <c r="G7" s="42"/>
      <c r="H7" s="42"/>
      <c r="I7" s="43" t="s">
        <v>46</v>
      </c>
      <c r="J7" s="44" t="s">
        <v>38</v>
      </c>
    </row>
    <row r="8" spans="1:11" x14ac:dyDescent="0.5">
      <c r="A8" s="45"/>
      <c r="B8" s="46" t="s">
        <v>22</v>
      </c>
      <c r="C8" s="47"/>
      <c r="D8" s="48"/>
      <c r="E8" s="49"/>
      <c r="F8" s="50"/>
      <c r="G8" s="50"/>
      <c r="H8" s="50"/>
      <c r="I8" s="51"/>
      <c r="J8" s="52"/>
    </row>
    <row r="9" spans="1:11" x14ac:dyDescent="0.5">
      <c r="A9" s="45"/>
      <c r="B9" s="47" t="s">
        <v>20</v>
      </c>
      <c r="C9" s="47"/>
      <c r="D9" s="48"/>
      <c r="E9" s="49"/>
      <c r="F9" s="50"/>
      <c r="G9" s="50"/>
      <c r="H9" s="50"/>
      <c r="I9" s="51"/>
      <c r="J9" s="52"/>
      <c r="K9" s="17"/>
    </row>
    <row r="10" spans="1:11" x14ac:dyDescent="0.5">
      <c r="A10" s="45"/>
      <c r="B10" s="47" t="s">
        <v>48</v>
      </c>
      <c r="C10" s="47"/>
      <c r="D10" s="3">
        <v>967200</v>
      </c>
      <c r="E10" s="49"/>
      <c r="F10" s="50"/>
      <c r="G10" s="50"/>
      <c r="H10" s="50"/>
      <c r="I10" s="51"/>
      <c r="J10" s="52"/>
    </row>
    <row r="11" spans="1:11" x14ac:dyDescent="0.5">
      <c r="A11" s="45"/>
      <c r="B11" s="47" t="s">
        <v>21</v>
      </c>
      <c r="C11" s="47"/>
      <c r="D11" s="3">
        <v>50000</v>
      </c>
      <c r="E11" s="49"/>
      <c r="F11" s="50"/>
      <c r="G11" s="50"/>
      <c r="H11" s="50"/>
      <c r="I11" s="51"/>
      <c r="J11" s="52"/>
    </row>
    <row r="12" spans="1:11" ht="65.25" x14ac:dyDescent="0.5">
      <c r="A12" s="45"/>
      <c r="B12" s="4" t="s">
        <v>41</v>
      </c>
      <c r="C12" s="61"/>
      <c r="D12" s="3">
        <v>36200</v>
      </c>
      <c r="E12" s="49"/>
      <c r="F12" s="50"/>
      <c r="G12" s="50"/>
      <c r="H12" s="50"/>
      <c r="I12" s="51"/>
      <c r="J12" s="52"/>
    </row>
    <row r="13" spans="1:11" x14ac:dyDescent="0.5">
      <c r="A13" s="45"/>
      <c r="B13" s="30" t="s">
        <v>23</v>
      </c>
      <c r="C13" s="26"/>
      <c r="D13" s="3">
        <v>38450</v>
      </c>
      <c r="E13" s="49"/>
      <c r="F13" s="50"/>
      <c r="G13" s="50"/>
      <c r="H13" s="50"/>
      <c r="I13" s="51"/>
      <c r="J13" s="52"/>
    </row>
    <row r="14" spans="1:11" x14ac:dyDescent="0.5">
      <c r="A14" s="45"/>
      <c r="B14" s="30" t="s">
        <v>34</v>
      </c>
      <c r="C14" s="53"/>
      <c r="D14" s="3">
        <v>8000</v>
      </c>
      <c r="E14" s="49"/>
      <c r="F14" s="50"/>
      <c r="G14" s="50"/>
      <c r="H14" s="50"/>
      <c r="I14" s="51"/>
      <c r="J14" s="52"/>
    </row>
    <row r="15" spans="1:11" x14ac:dyDescent="0.5">
      <c r="A15" s="45"/>
      <c r="B15" s="30" t="s">
        <v>24</v>
      </c>
      <c r="C15" s="53"/>
      <c r="D15" s="3">
        <v>1213400</v>
      </c>
      <c r="E15" s="49"/>
      <c r="F15" s="50"/>
      <c r="G15" s="50"/>
      <c r="H15" s="50"/>
      <c r="I15" s="51"/>
      <c r="J15" s="52"/>
    </row>
    <row r="16" spans="1:11" x14ac:dyDescent="0.5">
      <c r="A16" s="45"/>
      <c r="B16" s="4" t="s">
        <v>50</v>
      </c>
      <c r="C16" s="61"/>
      <c r="D16" s="3">
        <v>38000</v>
      </c>
      <c r="E16" s="49"/>
      <c r="F16" s="50"/>
      <c r="G16" s="50"/>
      <c r="H16" s="50"/>
      <c r="I16" s="51"/>
      <c r="J16" s="52"/>
    </row>
    <row r="17" spans="1:10" ht="44.25" thickBot="1" x14ac:dyDescent="0.55000000000000004">
      <c r="A17" s="54"/>
      <c r="B17" s="55" t="s">
        <v>49</v>
      </c>
      <c r="C17" s="62"/>
      <c r="D17" s="56">
        <v>15000</v>
      </c>
      <c r="E17" s="57"/>
      <c r="F17" s="58"/>
      <c r="G17" s="58"/>
      <c r="H17" s="58"/>
      <c r="I17" s="59"/>
      <c r="J17" s="60"/>
    </row>
    <row r="18" spans="1:10" s="16" customFormat="1" ht="87.75" customHeight="1" x14ac:dyDescent="0.2">
      <c r="A18" s="40">
        <v>2</v>
      </c>
      <c r="B18" s="15" t="s">
        <v>25</v>
      </c>
      <c r="C18" s="63" t="s">
        <v>26</v>
      </c>
      <c r="D18" s="41">
        <f>D20+D21</f>
        <v>56900</v>
      </c>
      <c r="E18" s="42"/>
      <c r="F18" s="42"/>
      <c r="G18" s="42"/>
      <c r="H18" s="42"/>
      <c r="I18" s="43" t="s">
        <v>46</v>
      </c>
      <c r="J18" s="44" t="s">
        <v>27</v>
      </c>
    </row>
    <row r="19" spans="1:10" s="16" customFormat="1" x14ac:dyDescent="0.2">
      <c r="A19" s="18"/>
      <c r="B19" s="19" t="s">
        <v>28</v>
      </c>
      <c r="C19" s="20"/>
      <c r="D19" s="21"/>
      <c r="E19" s="22"/>
      <c r="F19" s="22"/>
      <c r="G19" s="22"/>
      <c r="H19" s="22"/>
      <c r="I19" s="23"/>
      <c r="J19" s="38"/>
    </row>
    <row r="20" spans="1:10" s="6" customFormat="1" x14ac:dyDescent="0.2">
      <c r="A20" s="24"/>
      <c r="B20" s="30" t="s">
        <v>42</v>
      </c>
      <c r="C20" s="25"/>
      <c r="D20" s="3">
        <v>16900</v>
      </c>
      <c r="E20" s="27"/>
      <c r="F20" s="27"/>
      <c r="G20" s="27"/>
      <c r="H20" s="27"/>
      <c r="I20" s="28"/>
      <c r="J20" s="29"/>
    </row>
    <row r="21" spans="1:10" s="6" customFormat="1" ht="22.5" thickBot="1" x14ac:dyDescent="0.25">
      <c r="A21" s="64"/>
      <c r="B21" s="65" t="s">
        <v>43</v>
      </c>
      <c r="C21" s="66"/>
      <c r="D21" s="56">
        <v>40000</v>
      </c>
      <c r="E21" s="67"/>
      <c r="F21" s="67"/>
      <c r="G21" s="67"/>
      <c r="H21" s="67"/>
      <c r="I21" s="68"/>
      <c r="J21" s="69"/>
    </row>
    <row r="22" spans="1:10" s="16" customFormat="1" ht="65.25" x14ac:dyDescent="0.2">
      <c r="A22" s="40">
        <v>3</v>
      </c>
      <c r="B22" s="15" t="s">
        <v>31</v>
      </c>
      <c r="C22" s="63" t="s">
        <v>36</v>
      </c>
      <c r="D22" s="41">
        <f>D24+D25+D26</f>
        <v>86580</v>
      </c>
      <c r="E22" s="42"/>
      <c r="F22" s="42"/>
      <c r="G22" s="42"/>
      <c r="H22" s="42"/>
      <c r="I22" s="70"/>
      <c r="J22" s="44" t="s">
        <v>44</v>
      </c>
    </row>
    <row r="23" spans="1:10" s="6" customFormat="1" x14ac:dyDescent="0.2">
      <c r="A23" s="24"/>
      <c r="B23" s="19" t="s">
        <v>33</v>
      </c>
      <c r="C23" s="25"/>
      <c r="D23" s="26"/>
      <c r="E23" s="27"/>
      <c r="F23" s="27"/>
      <c r="G23" s="27"/>
      <c r="H23" s="27"/>
      <c r="I23" s="28"/>
      <c r="J23" s="29"/>
    </row>
    <row r="24" spans="1:10" s="6" customFormat="1" x14ac:dyDescent="0.2">
      <c r="A24" s="24"/>
      <c r="B24" s="30" t="s">
        <v>32</v>
      </c>
      <c r="C24" s="25"/>
      <c r="D24" s="3">
        <v>2280</v>
      </c>
      <c r="E24" s="27"/>
      <c r="F24" s="27"/>
      <c r="G24" s="27"/>
      <c r="H24" s="27"/>
      <c r="I24" s="28"/>
      <c r="J24" s="5"/>
    </row>
    <row r="25" spans="1:10" s="6" customFormat="1" ht="43.5" x14ac:dyDescent="0.2">
      <c r="A25" s="24"/>
      <c r="B25" s="4" t="s">
        <v>54</v>
      </c>
      <c r="C25" s="25"/>
      <c r="D25" s="3">
        <v>46800</v>
      </c>
      <c r="E25" s="27"/>
      <c r="F25" s="27"/>
      <c r="G25" s="27"/>
      <c r="H25" s="27"/>
      <c r="I25" s="28"/>
      <c r="J25" s="5"/>
    </row>
    <row r="26" spans="1:10" s="6" customFormat="1" ht="44.25" thickBot="1" x14ac:dyDescent="0.25">
      <c r="A26" s="64"/>
      <c r="B26" s="55" t="s">
        <v>55</v>
      </c>
      <c r="C26" s="66"/>
      <c r="D26" s="56">
        <v>37500</v>
      </c>
      <c r="E26" s="67"/>
      <c r="F26" s="67"/>
      <c r="G26" s="67"/>
      <c r="H26" s="67"/>
      <c r="I26" s="68"/>
      <c r="J26" s="71"/>
    </row>
    <row r="27" spans="1:10" s="16" customFormat="1" ht="87.75" customHeight="1" x14ac:dyDescent="0.2">
      <c r="A27" s="40">
        <v>4</v>
      </c>
      <c r="B27" s="15" t="s">
        <v>29</v>
      </c>
      <c r="C27" s="63" t="s">
        <v>53</v>
      </c>
      <c r="D27" s="41">
        <f>D29</f>
        <v>38200</v>
      </c>
      <c r="E27" s="42"/>
      <c r="F27" s="42"/>
      <c r="G27" s="42"/>
      <c r="H27" s="42"/>
      <c r="I27" s="43" t="s">
        <v>46</v>
      </c>
      <c r="J27" s="44" t="s">
        <v>30</v>
      </c>
    </row>
    <row r="28" spans="1:10" s="6" customFormat="1" x14ac:dyDescent="0.2">
      <c r="A28" s="24"/>
      <c r="B28" s="19" t="s">
        <v>51</v>
      </c>
      <c r="C28" s="25"/>
      <c r="D28" s="26"/>
      <c r="E28" s="27"/>
      <c r="F28" s="27"/>
      <c r="G28" s="27"/>
      <c r="H28" s="27"/>
      <c r="I28" s="28"/>
      <c r="J28" s="29"/>
    </row>
    <row r="29" spans="1:10" s="6" customFormat="1" ht="44.25" thickBot="1" x14ac:dyDescent="0.25">
      <c r="A29" s="64"/>
      <c r="B29" s="55" t="s">
        <v>52</v>
      </c>
      <c r="C29" s="66"/>
      <c r="D29" s="72">
        <v>38200</v>
      </c>
      <c r="E29" s="67"/>
      <c r="F29" s="67"/>
      <c r="G29" s="67"/>
      <c r="H29" s="67"/>
      <c r="I29" s="68"/>
      <c r="J29" s="69"/>
    </row>
    <row r="30" spans="1:10" s="6" customFormat="1" ht="22.5" thickBot="1" x14ac:dyDescent="0.25">
      <c r="A30" s="31"/>
      <c r="B30" s="32" t="s">
        <v>9</v>
      </c>
      <c r="C30" s="33"/>
      <c r="D30" s="34">
        <f>D7+D18+D22+D27</f>
        <v>2547930</v>
      </c>
      <c r="E30" s="35"/>
      <c r="F30" s="35"/>
      <c r="G30" s="35"/>
      <c r="H30" s="35"/>
      <c r="I30" s="36"/>
      <c r="J30" s="37"/>
    </row>
    <row r="31" spans="1:10" s="6" customFormat="1" x14ac:dyDescent="0.2">
      <c r="C31" s="7" t="s">
        <v>10</v>
      </c>
      <c r="I31" s="8" t="s">
        <v>11</v>
      </c>
      <c r="J31" s="8"/>
    </row>
    <row r="32" spans="1:10" s="6" customFormat="1" x14ac:dyDescent="0.2">
      <c r="C32" s="9"/>
      <c r="J32" s="8"/>
    </row>
    <row r="33" spans="3:10" s="6" customFormat="1" x14ac:dyDescent="0.2">
      <c r="C33" s="10" t="s">
        <v>37</v>
      </c>
      <c r="H33" s="6" t="s">
        <v>13</v>
      </c>
      <c r="I33" s="11" t="s">
        <v>16</v>
      </c>
      <c r="J33" s="8"/>
    </row>
    <row r="34" spans="3:10" s="6" customFormat="1" x14ac:dyDescent="0.2">
      <c r="C34" s="7" t="s">
        <v>12</v>
      </c>
      <c r="I34" s="6" t="s">
        <v>14</v>
      </c>
      <c r="J34" s="8"/>
    </row>
    <row r="35" spans="3:10" s="6" customFormat="1" x14ac:dyDescent="0.2">
      <c r="C35" s="7" t="s">
        <v>56</v>
      </c>
      <c r="I35" s="6" t="s">
        <v>15</v>
      </c>
      <c r="J35" s="8"/>
    </row>
    <row r="36" spans="3:10" s="6" customFormat="1" x14ac:dyDescent="0.2">
      <c r="C36" s="7" t="s">
        <v>47</v>
      </c>
      <c r="I36" s="12" t="s">
        <v>47</v>
      </c>
      <c r="J36" s="8"/>
    </row>
    <row r="37" spans="3:10" s="6" customFormat="1" x14ac:dyDescent="0.2">
      <c r="D37" s="9"/>
      <c r="J37" s="8"/>
    </row>
    <row r="38" spans="3:10" s="6" customFormat="1" x14ac:dyDescent="0.2">
      <c r="D38" s="9"/>
      <c r="J38" s="8"/>
    </row>
  </sheetData>
  <mergeCells count="14">
    <mergeCell ref="A4:A6"/>
    <mergeCell ref="C4:C6"/>
    <mergeCell ref="D5:D6"/>
    <mergeCell ref="C3:D3"/>
    <mergeCell ref="D4:H4"/>
    <mergeCell ref="I4:I6"/>
    <mergeCell ref="C1:D1"/>
    <mergeCell ref="C2:D2"/>
    <mergeCell ref="J4:J6"/>
    <mergeCell ref="B4:B6"/>
    <mergeCell ref="G5:G6"/>
    <mergeCell ref="H5:H6"/>
    <mergeCell ref="E5:E6"/>
    <mergeCell ref="F5:F6"/>
  </mergeCells>
  <pageMargins left="0.39370078740157483" right="0.39370078740157483" top="0.39370078740157483" bottom="0.39370078740157483" header="0.31496062992125984" footer="0.31496062992125984"/>
  <pageSetup paperSize="9" scale="78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Lemel</cp:lastModifiedBy>
  <cp:lastPrinted>2026-06-11T05:38:21Z</cp:lastPrinted>
  <dcterms:created xsi:type="dcterms:W3CDTF">2024-01-10T07:59:11Z</dcterms:created>
  <dcterms:modified xsi:type="dcterms:W3CDTF">2026-06-11T10:04:43Z</dcterms:modified>
</cp:coreProperties>
</file>